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franc\OneDrive\Documents\Frank's Recovery\Service\"/>
    </mc:Choice>
  </mc:AlternateContent>
  <xr:revisionPtr revIDLastSave="5" documentId="8_{B11D9D44-0D79-49AE-9034-EC5C7DB7C34F}" xr6:coauthVersionLast="43" xr6:coauthVersionMax="43" xr10:uidLastSave="{F5E5E613-7C58-4CDE-B8E3-26BFC626B6B7}"/>
  <bookViews>
    <workbookView xWindow="-120" yWindow="-120" windowWidth="29040" windowHeight="15840" xr2:uid="{00000000-000D-0000-FFFF-FFFF00000000}"/>
  </bookViews>
  <sheets>
    <sheet name="Order Form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'Order Form'!$A$1:$K$66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22" i="1"/>
  <c r="K10" i="1"/>
  <c r="K11" i="1"/>
  <c r="K12" i="1"/>
  <c r="K13" i="1"/>
  <c r="K14" i="1"/>
  <c r="K15" i="1"/>
  <c r="K16" i="1"/>
  <c r="K17" i="1"/>
  <c r="K9" i="1"/>
  <c r="K19" i="1" s="1"/>
  <c r="E56" i="1"/>
  <c r="E57" i="1"/>
  <c r="E58" i="1"/>
  <c r="E59" i="1"/>
  <c r="E60" i="1"/>
  <c r="E61" i="1"/>
  <c r="E62" i="1"/>
  <c r="E63" i="1"/>
  <c r="E64" i="1"/>
  <c r="E5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7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E25" i="1" l="1"/>
  <c r="E53" i="1"/>
  <c r="E66" i="1"/>
  <c r="K55" i="1"/>
  <c r="K58" i="1" l="1"/>
</calcChain>
</file>

<file path=xl/sharedStrings.xml><?xml version="1.0" encoding="utf-8"?>
<sst xmlns="http://schemas.openxmlformats.org/spreadsheetml/2006/main" count="128" uniqueCount="121">
  <si>
    <t>No</t>
  </si>
  <si>
    <t>Description</t>
  </si>
  <si>
    <t>Price</t>
  </si>
  <si>
    <t>Qty</t>
  </si>
  <si>
    <t>Total</t>
  </si>
  <si>
    <t>Books</t>
  </si>
  <si>
    <t>Basic Text</t>
  </si>
  <si>
    <t>Sponsorship</t>
  </si>
  <si>
    <t>It Works How and Why</t>
  </si>
  <si>
    <t>Step Working Guide</t>
  </si>
  <si>
    <t>Just For Today Meditation Book</t>
  </si>
  <si>
    <t>Living Clean</t>
  </si>
  <si>
    <t>Intro Guide To NA</t>
  </si>
  <si>
    <t>NA White Book (5 Pack)</t>
  </si>
  <si>
    <t>12 Concepts of Service</t>
  </si>
  <si>
    <t>Guide To Local Service</t>
  </si>
  <si>
    <t>Treasurers Workbook</t>
  </si>
  <si>
    <t>Phone Books (10 Pack)</t>
  </si>
  <si>
    <t>Readings (Set of 7)</t>
  </si>
  <si>
    <t>Wallet Card Readings (15)</t>
  </si>
  <si>
    <t>Pamphlets (5 Pack)</t>
  </si>
  <si>
    <t>IP #1 Who, What, How, and Why</t>
  </si>
  <si>
    <t>IP #2 The Group</t>
  </si>
  <si>
    <t>IP #5 Another Look</t>
  </si>
  <si>
    <t>IP #6 Recovery and Relapse</t>
  </si>
  <si>
    <t>IP #7 Am I an Addict?</t>
  </si>
  <si>
    <t>IP #8 Just for Today</t>
  </si>
  <si>
    <t>IP #9 Living the Program</t>
  </si>
  <si>
    <t>IP #11 Sponsorship</t>
  </si>
  <si>
    <t>IP #12 The Triangle of Self-Obsession</t>
  </si>
  <si>
    <t>IP #13 By Young Addicts For Young Addicts</t>
  </si>
  <si>
    <t>IP #14 One Addict's Experience</t>
  </si>
  <si>
    <t>IP#15 PI and the NA Member</t>
  </si>
  <si>
    <t>IP #16 For the Newcomer</t>
  </si>
  <si>
    <t>IP #17 For Those in Treatment</t>
  </si>
  <si>
    <t>IP#19 Self Acceptance</t>
  </si>
  <si>
    <t>IP #20 H&amp;I Service &amp; the NA Member</t>
  </si>
  <si>
    <t>IP #21 The Loner</t>
  </si>
  <si>
    <t>IP #22 Welcome to NA</t>
  </si>
  <si>
    <t>IP #23 Staying Clean on the Outside</t>
  </si>
  <si>
    <t>IP #24 Money Matters</t>
  </si>
  <si>
    <t>IP#26 Accessibility</t>
  </si>
  <si>
    <t>IP#27 For the Parents or Guardians</t>
  </si>
  <si>
    <t>IP#28 Funding NA Services</t>
  </si>
  <si>
    <t>An Introduction to NA Meetings</t>
  </si>
  <si>
    <t>NA - Community Resource</t>
  </si>
  <si>
    <t>Special Orders</t>
  </si>
  <si>
    <t>Group Business Meetings</t>
  </si>
  <si>
    <t>Trusted Servants Roles and Responsibilities</t>
  </si>
  <si>
    <t>Violent and Disruptive Behavior</t>
  </si>
  <si>
    <t>NA Groups and Medication</t>
  </si>
  <si>
    <t>IP #10 Working Step 4 (1)</t>
  </si>
  <si>
    <t>IP#18 Group Booklet (1)</t>
  </si>
  <si>
    <t>Behind the Walls</t>
  </si>
  <si>
    <t>In Times of Illness (1)</t>
  </si>
  <si>
    <t>Welcome</t>
  </si>
  <si>
    <t>30 Days</t>
  </si>
  <si>
    <t>60 Days</t>
  </si>
  <si>
    <t>90 Days</t>
  </si>
  <si>
    <t>6 Months</t>
  </si>
  <si>
    <t>9 Months</t>
  </si>
  <si>
    <t>1 Year</t>
  </si>
  <si>
    <t>18 Months</t>
  </si>
  <si>
    <t xml:space="preserve">Mutiple </t>
  </si>
  <si>
    <t>Keytags (5 Pack)</t>
  </si>
  <si>
    <t>Medallions</t>
  </si>
  <si>
    <t>Eternity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</si>
  <si>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</si>
  <si>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</si>
  <si>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</si>
  <si>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</si>
  <si>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</si>
  <si>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</si>
  <si>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</si>
  <si>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</si>
  <si>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</si>
  <si>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</si>
  <si>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</si>
  <si>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</si>
  <si>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</si>
  <si>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</si>
  <si>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</si>
  <si>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</si>
  <si>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</si>
  <si>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</si>
  <si>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</si>
  <si>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</si>
  <si>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</si>
  <si>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</si>
  <si>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</si>
  <si>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</si>
  <si>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</si>
  <si>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</si>
  <si>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</si>
  <si>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</si>
  <si>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</si>
  <si>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</si>
  <si>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Books Subtotal:</t>
  </si>
  <si>
    <t>Keytags Subtotal:</t>
  </si>
  <si>
    <t>Pamphlets Subtotal:</t>
  </si>
  <si>
    <t>Special Orders Subtotal:</t>
  </si>
  <si>
    <t>Medallions Subtotal:</t>
  </si>
  <si>
    <t>NORVANA LITERATURE COMMITTEE</t>
  </si>
  <si>
    <t>GROUP ORDER FORM</t>
  </si>
  <si>
    <t xml:space="preserve">DATE: </t>
  </si>
  <si>
    <t xml:space="preserve">GROUP: </t>
  </si>
  <si>
    <t xml:space="preserve">CONTACT: </t>
  </si>
  <si>
    <t xml:space="preserve">EMAIL: </t>
  </si>
  <si>
    <t xml:space="preserve">PHONE: </t>
  </si>
  <si>
    <t xml:space="preserve">ORDER TOTAL: </t>
  </si>
  <si>
    <t>Receipt</t>
  </si>
  <si>
    <t>Ready</t>
  </si>
  <si>
    <t>Order</t>
  </si>
  <si>
    <t>Filled</t>
  </si>
  <si>
    <t>Paid</t>
  </si>
  <si>
    <t>Revised Total:</t>
  </si>
  <si>
    <t>Receipt #:</t>
  </si>
  <si>
    <t>Guiding Principles: The Spirit of Our Traditions</t>
  </si>
  <si>
    <t>Social Media &amp; Our Guiding Principles</t>
  </si>
  <si>
    <t>IP #24 Money Matters: Self-Support in NA (1)</t>
  </si>
  <si>
    <t>Revised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</si>
</sst>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_(&quot;$&quot;* #,##0.00_);_(&quot;$&quot;* \(#,##0.00\);;_(@_)"/>
    <numFmt numFmtId="165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name val="Georgia"/>
      <family val="1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39">
    <xf numFmtId="0" fontId="0" fillId="0" borderId="0" xfId="0"/>
    <xf numFmtId="44" fontId="0" fillId="0" borderId="0" xfId="1" applyFont="1"/>
    <xf numFmtId="164" fontId="0" fillId="0" borderId="0" xfId="0" applyNumberFormat="1"/>
    <xf numFmtId="0" fontId="0" fillId="0" borderId="3" xfId="0" applyBorder="1"/>
    <xf numFmtId="44" fontId="0" fillId="0" borderId="3" xfId="1" applyFont="1" applyBorder="1"/>
    <xf numFmtId="164" fontId="0" fillId="0" borderId="3" xfId="0" applyNumberFormat="1" applyBorder="1"/>
    <xf numFmtId="44" fontId="0" fillId="0" borderId="3" xfId="0" applyNumberFormat="1" applyBorder="1"/>
    <xf numFmtId="0" fontId="0" fillId="0" borderId="0" xfId="0" applyAlignment="1">
      <alignment horizontal="right"/>
    </xf>
    <xf numFmtId="0" fontId="3" fillId="0" borderId="1" xfId="3"/>
    <xf numFmtId="0" fontId="0" fillId="0" borderId="0" xfId="0" applyBorder="1"/>
    <xf numFmtId="44" fontId="0" fillId="0" borderId="0" xfId="0" applyNumberFormat="1" applyBorder="1"/>
    <xf numFmtId="164" fontId="0" fillId="0" borderId="0" xfId="0" applyNumberFormat="1" applyBorder="1"/>
    <xf numFmtId="0" fontId="0" fillId="0" borderId="0" xfId="0" applyFont="1" applyAlignment="1">
      <alignment horizontal="right"/>
    </xf>
    <xf numFmtId="164" fontId="0" fillId="0" borderId="3" xfId="0" applyNumberFormat="1" applyFont="1" applyBorder="1"/>
    <xf numFmtId="164" fontId="3" fillId="0" borderId="1" xfId="3" applyNumberFormat="1"/>
    <xf numFmtId="44" fontId="3" fillId="0" borderId="1" xfId="3" applyNumberFormat="1"/>
    <xf numFmtId="0" fontId="0" fillId="0" borderId="4" xfId="0" applyBorder="1"/>
    <xf numFmtId="0" fontId="0" fillId="0" borderId="3" xfId="0" applyBorder="1" applyProtection="1">
      <protection locked="0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1" applyFont="1" applyBorder="1"/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8" fillId="0" borderId="1" xfId="3" applyFont="1"/>
    <xf numFmtId="0" fontId="9" fillId="0" borderId="0" xfId="0" applyFont="1"/>
    <xf numFmtId="0" fontId="10" fillId="0" borderId="2" xfId="4" applyFont="1"/>
    <xf numFmtId="164" fontId="8" fillId="0" borderId="1" xfId="3" applyNumberFormat="1" applyFont="1"/>
    <xf numFmtId="0" fontId="5" fillId="0" borderId="0" xfId="0" applyFont="1" applyBorder="1" applyAlignment="1">
      <alignment horizontal="right"/>
    </xf>
    <xf numFmtId="164" fontId="0" fillId="0" borderId="0" xfId="0" applyNumberFormat="1" applyFont="1" applyBorder="1"/>
    <xf numFmtId="165" fontId="0" fillId="0" borderId="5" xfId="0" applyNumberFormat="1" applyBorder="1" applyAlignment="1" applyProtection="1">
      <alignment horizontal="center"/>
      <protection locked="0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top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5">
    <cellStyle name="Currency" xfId="1" builtinId="4"/>
    <cellStyle name="Heading 2" xfId="3" builtinId="17"/>
    <cellStyle name="Heading 3" xfId="4" builtinId="18"/>
    <cellStyle name="Normal" xfId="0" builtinId="0"/>
    <cellStyle name="Title" xfId="2" builtinId="15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476251</xdr:colOff>
      <xdr:row>1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showGridLines="0" tabSelected="1" workbookViewId="0">
      <selection activeCell="H1" sqref="H1:K1"/>
    </sheetView>
  </sheetViews>
  <sheetFormatPr defaultRowHeight="15" x14ac:dyDescent="0.25"/>
  <cols>
    <col min="1" max="1" width="7.7109375" customWidth="1"/>
    <col min="2" max="2" width="42.85546875" bestFit="1" customWidth="1"/>
    <col min="3" max="5" width="10.7109375" customWidth="1"/>
    <col min="6" max="6" width="3" customWidth="1"/>
    <col min="7" max="7" width="12.140625" customWidth="1"/>
    <col min="8" max="8" width="11.140625" bestFit="1" customWidth="1"/>
    <col min="9" max="11" width="10.7109375" customWidth="1"/>
  </cols>
  <sheetData>
    <row r="1" spans="1:11" ht="23.25" customHeight="1" x14ac:dyDescent="0.25">
      <c r="B1" s="35" t="s">
        <v>102</v>
      </c>
      <c r="C1" s="35"/>
      <c r="D1" s="35"/>
      <c r="E1" s="35"/>
      <c r="G1" s="7" t="s">
        <v>104</v>
      </c>
      <c r="H1" s="37"/>
      <c r="I1" s="37"/>
      <c r="J1" s="37"/>
      <c r="K1" s="37"/>
    </row>
    <row r="2" spans="1:11" x14ac:dyDescent="0.25">
      <c r="B2" s="35"/>
      <c r="C2" s="35"/>
      <c r="D2" s="35"/>
      <c r="E2" s="35"/>
      <c r="G2" s="7" t="s">
        <v>105</v>
      </c>
      <c r="H2" s="38"/>
      <c r="I2" s="38"/>
      <c r="J2" s="38"/>
      <c r="K2" s="38"/>
    </row>
    <row r="3" spans="1:11" ht="15" customHeight="1" x14ac:dyDescent="0.25">
      <c r="A3" s="36" t="s">
        <v>103</v>
      </c>
      <c r="B3" s="36"/>
      <c r="C3" s="36"/>
      <c r="D3" s="36"/>
      <c r="E3" s="36"/>
      <c r="G3" s="7" t="s">
        <v>106</v>
      </c>
      <c r="H3" s="38"/>
      <c r="I3" s="38"/>
      <c r="J3" s="38"/>
      <c r="K3" s="38"/>
    </row>
    <row r="4" spans="1:11" ht="15" customHeight="1" x14ac:dyDescent="0.25">
      <c r="A4" s="36"/>
      <c r="B4" s="36"/>
      <c r="C4" s="36"/>
      <c r="D4" s="36"/>
      <c r="E4" s="36"/>
      <c r="G4" s="7" t="s">
        <v>107</v>
      </c>
      <c r="H4" s="38"/>
      <c r="I4" s="38"/>
      <c r="J4" s="38"/>
      <c r="K4" s="38"/>
    </row>
    <row r="5" spans="1:11" x14ac:dyDescent="0.25">
      <c r="E5" s="18" t="s">
        <v>120</v>
      </c>
      <c r="G5" s="7" t="s">
        <v>108</v>
      </c>
      <c r="H5" s="34"/>
      <c r="I5" s="34"/>
      <c r="J5" s="34"/>
      <c r="K5" s="34"/>
    </row>
    <row r="7" spans="1:11" ht="18" thickBot="1" x14ac:dyDescent="0.35">
      <c r="A7" s="28" t="s">
        <v>5</v>
      </c>
      <c r="B7" s="28"/>
      <c r="C7" s="28"/>
      <c r="D7" s="28"/>
      <c r="E7" s="28"/>
      <c r="F7" s="29"/>
      <c r="G7" s="28" t="s">
        <v>64</v>
      </c>
      <c r="H7" s="28"/>
      <c r="I7" s="28"/>
      <c r="J7" s="28"/>
      <c r="K7" s="28"/>
    </row>
    <row r="8" spans="1:11" ht="16.5" thickTop="1" thickBot="1" x14ac:dyDescent="0.3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29"/>
      <c r="G8" s="30" t="s">
        <v>0</v>
      </c>
      <c r="H8" s="30" t="s">
        <v>1</v>
      </c>
      <c r="I8" s="30" t="s">
        <v>2</v>
      </c>
      <c r="J8" s="30" t="s">
        <v>3</v>
      </c>
      <c r="K8" s="30" t="s">
        <v>4</v>
      </c>
    </row>
    <row r="9" spans="1:11" ht="15" customHeight="1" x14ac:dyDescent="0.25">
      <c r="A9" s="3">
        <v>1101</v>
      </c>
      <c r="B9" s="3" t="s">
        <v>6</v>
      </c>
      <c r="C9" s="4">
        <v>13.05</v>
      </c>
      <c r="D9" s="17"/>
      <c r="E9" s="5">
        <f>C9*D9</f>
        <v>0</v>
      </c>
      <c r="G9" s="3">
        <v>4100</v>
      </c>
      <c r="H9" s="3" t="s">
        <v>55</v>
      </c>
      <c r="I9" s="4">
        <v>3.05</v>
      </c>
      <c r="J9" s="17"/>
      <c r="K9" s="5">
        <f>I9*J9</f>
        <v>0</v>
      </c>
    </row>
    <row r="10" spans="1:11" ht="15" customHeight="1" x14ac:dyDescent="0.25">
      <c r="A10" s="3">
        <v>1130</v>
      </c>
      <c r="B10" s="3" t="s">
        <v>7</v>
      </c>
      <c r="C10" s="4">
        <v>9.3000000000000007</v>
      </c>
      <c r="D10" s="17"/>
      <c r="E10" s="5">
        <f t="shared" ref="E10:E23" si="0">C10*D10</f>
        <v>0</v>
      </c>
      <c r="G10" s="3">
        <v>4101</v>
      </c>
      <c r="H10" s="3" t="s">
        <v>56</v>
      </c>
      <c r="I10" s="4">
        <v>3.05</v>
      </c>
      <c r="J10" s="17"/>
      <c r="K10" s="5">
        <f t="shared" ref="K10:K17" si="1">I10*J10</f>
        <v>0</v>
      </c>
    </row>
    <row r="11" spans="1:11" ht="15" customHeight="1" x14ac:dyDescent="0.25">
      <c r="A11" s="3">
        <v>1140</v>
      </c>
      <c r="B11" s="3" t="s">
        <v>8</v>
      </c>
      <c r="C11" s="4">
        <v>10.25</v>
      </c>
      <c r="D11" s="17"/>
      <c r="E11" s="5">
        <f t="shared" si="0"/>
        <v>0</v>
      </c>
      <c r="G11" s="3">
        <v>4102</v>
      </c>
      <c r="H11" s="3" t="s">
        <v>57</v>
      </c>
      <c r="I11" s="4">
        <v>3.05</v>
      </c>
      <c r="J11" s="17"/>
      <c r="K11" s="5">
        <f t="shared" si="1"/>
        <v>0</v>
      </c>
    </row>
    <row r="12" spans="1:11" ht="15" customHeight="1" x14ac:dyDescent="0.25">
      <c r="A12" s="3">
        <v>1400</v>
      </c>
      <c r="B12" s="3" t="s">
        <v>9</v>
      </c>
      <c r="C12" s="4">
        <v>9.65</v>
      </c>
      <c r="D12" s="17"/>
      <c r="E12" s="5">
        <f t="shared" si="0"/>
        <v>0</v>
      </c>
      <c r="G12" s="3">
        <v>4103</v>
      </c>
      <c r="H12" s="3" t="s">
        <v>58</v>
      </c>
      <c r="I12" s="4">
        <v>3.05</v>
      </c>
      <c r="J12" s="17"/>
      <c r="K12" s="5">
        <f t="shared" si="1"/>
        <v>0</v>
      </c>
    </row>
    <row r="13" spans="1:11" ht="15" customHeight="1" x14ac:dyDescent="0.25">
      <c r="A13" s="3">
        <v>1112</v>
      </c>
      <c r="B13" s="3" t="s">
        <v>10</v>
      </c>
      <c r="C13" s="4">
        <v>10.25</v>
      </c>
      <c r="D13" s="17"/>
      <c r="E13" s="5">
        <f t="shared" si="0"/>
        <v>0</v>
      </c>
      <c r="G13" s="3">
        <v>4104</v>
      </c>
      <c r="H13" s="3" t="s">
        <v>59</v>
      </c>
      <c r="I13" s="4">
        <v>3.05</v>
      </c>
      <c r="J13" s="17"/>
      <c r="K13" s="5">
        <f t="shared" si="1"/>
        <v>0</v>
      </c>
    </row>
    <row r="14" spans="1:11" ht="15" customHeight="1" x14ac:dyDescent="0.25">
      <c r="A14" s="3">
        <v>1150</v>
      </c>
      <c r="B14" s="3" t="s">
        <v>11</v>
      </c>
      <c r="C14" s="4">
        <v>11.1</v>
      </c>
      <c r="D14" s="17"/>
      <c r="E14" s="5">
        <f t="shared" si="0"/>
        <v>0</v>
      </c>
      <c r="G14" s="3">
        <v>4105</v>
      </c>
      <c r="H14" s="3" t="s">
        <v>60</v>
      </c>
      <c r="I14" s="4">
        <v>3.05</v>
      </c>
      <c r="J14" s="17"/>
      <c r="K14" s="5">
        <f t="shared" si="1"/>
        <v>0</v>
      </c>
    </row>
    <row r="15" spans="1:11" ht="15" customHeight="1" x14ac:dyDescent="0.25">
      <c r="A15" s="3">
        <v>1200</v>
      </c>
      <c r="B15" s="3" t="s">
        <v>12</v>
      </c>
      <c r="C15" s="4">
        <v>2.2999999999999998</v>
      </c>
      <c r="D15" s="17"/>
      <c r="E15" s="5">
        <f t="shared" si="0"/>
        <v>0</v>
      </c>
      <c r="G15" s="3">
        <v>4106</v>
      </c>
      <c r="H15" s="3" t="s">
        <v>61</v>
      </c>
      <c r="I15" s="4">
        <v>3.05</v>
      </c>
      <c r="J15" s="17"/>
      <c r="K15" s="5">
        <f t="shared" si="1"/>
        <v>0</v>
      </c>
    </row>
    <row r="16" spans="1:11" ht="15" customHeight="1" x14ac:dyDescent="0.25">
      <c r="A16" s="3">
        <v>1201</v>
      </c>
      <c r="B16" s="3" t="s">
        <v>117</v>
      </c>
      <c r="C16" s="4">
        <v>11.7</v>
      </c>
      <c r="D16" s="17"/>
      <c r="E16" s="5">
        <f t="shared" si="0"/>
        <v>0</v>
      </c>
      <c r="G16" s="3">
        <v>4107</v>
      </c>
      <c r="H16" s="3" t="s">
        <v>62</v>
      </c>
      <c r="I16" s="4">
        <v>3.05</v>
      </c>
      <c r="J16" s="17"/>
      <c r="K16" s="5">
        <f t="shared" si="1"/>
        <v>0</v>
      </c>
    </row>
    <row r="17" spans="1:11" ht="15" customHeight="1" x14ac:dyDescent="0.25">
      <c r="A17" s="3">
        <v>1500</v>
      </c>
      <c r="B17" s="3" t="s">
        <v>13</v>
      </c>
      <c r="C17" s="4">
        <v>4.25</v>
      </c>
      <c r="D17" s="17"/>
      <c r="E17" s="5">
        <f t="shared" si="0"/>
        <v>0</v>
      </c>
      <c r="G17" s="3">
        <v>4108</v>
      </c>
      <c r="H17" s="3" t="s">
        <v>63</v>
      </c>
      <c r="I17" s="4">
        <v>3.05</v>
      </c>
      <c r="J17" s="17"/>
      <c r="K17" s="5">
        <f t="shared" si="1"/>
        <v>0</v>
      </c>
    </row>
    <row r="18" spans="1:11" ht="15" customHeight="1" x14ac:dyDescent="0.25">
      <c r="A18" s="3">
        <v>1164</v>
      </c>
      <c r="B18" s="3" t="s">
        <v>14</v>
      </c>
      <c r="C18" s="4">
        <v>2.35</v>
      </c>
      <c r="D18" s="17"/>
      <c r="E18" s="5">
        <f t="shared" si="0"/>
        <v>0</v>
      </c>
      <c r="I18" s="1"/>
      <c r="K18" s="2"/>
    </row>
    <row r="19" spans="1:11" ht="15" customHeight="1" x14ac:dyDescent="0.25">
      <c r="A19" s="3">
        <v>2111</v>
      </c>
      <c r="B19" s="3" t="s">
        <v>15</v>
      </c>
      <c r="C19" s="4">
        <v>8</v>
      </c>
      <c r="D19" s="17"/>
      <c r="E19" s="5">
        <f t="shared" si="0"/>
        <v>0</v>
      </c>
      <c r="I19" s="1"/>
      <c r="J19" s="19" t="s">
        <v>98</v>
      </c>
      <c r="K19" s="5">
        <f>SUM(K9:K17)</f>
        <v>0</v>
      </c>
    </row>
    <row r="20" spans="1:11" ht="15" customHeight="1" x14ac:dyDescent="0.25">
      <c r="A20" s="3">
        <v>2110</v>
      </c>
      <c r="B20" s="3" t="s">
        <v>16</v>
      </c>
      <c r="C20" s="4">
        <v>2.4</v>
      </c>
      <c r="D20" s="17"/>
      <c r="E20" s="5">
        <f t="shared" si="0"/>
        <v>0</v>
      </c>
    </row>
    <row r="21" spans="1:11" ht="15" customHeight="1" thickBot="1" x14ac:dyDescent="0.35">
      <c r="A21" s="3">
        <v>1213</v>
      </c>
      <c r="B21" s="3" t="s">
        <v>17</v>
      </c>
      <c r="C21" s="4">
        <v>4.25</v>
      </c>
      <c r="D21" s="17"/>
      <c r="E21" s="5">
        <f t="shared" si="0"/>
        <v>0</v>
      </c>
      <c r="G21" s="28" t="s">
        <v>65</v>
      </c>
      <c r="H21" s="8"/>
      <c r="I21" s="15"/>
      <c r="J21" s="8"/>
      <c r="K21" s="14"/>
    </row>
    <row r="22" spans="1:11" ht="15" customHeight="1" thickTop="1" x14ac:dyDescent="0.25">
      <c r="A22" s="3">
        <v>9130</v>
      </c>
      <c r="B22" s="3" t="s">
        <v>18</v>
      </c>
      <c r="C22" s="4">
        <v>5.7</v>
      </c>
      <c r="D22" s="17"/>
      <c r="E22" s="5">
        <f t="shared" si="0"/>
        <v>0</v>
      </c>
      <c r="G22" s="3">
        <v>4300</v>
      </c>
      <c r="H22" s="3" t="s">
        <v>62</v>
      </c>
      <c r="I22" s="4">
        <v>3.7</v>
      </c>
      <c r="J22" s="17"/>
      <c r="K22" s="5">
        <f>I22*J22</f>
        <v>0</v>
      </c>
    </row>
    <row r="23" spans="1:11" ht="15" customHeight="1" x14ac:dyDescent="0.25">
      <c r="A23" s="3">
        <v>9127</v>
      </c>
      <c r="B23" s="3" t="s">
        <v>19</v>
      </c>
      <c r="C23" s="4">
        <v>3.7</v>
      </c>
      <c r="D23" s="17"/>
      <c r="E23" s="5">
        <f t="shared" si="0"/>
        <v>0</v>
      </c>
      <c r="G23" s="3">
        <v>4301</v>
      </c>
      <c r="H23" s="3" t="s">
        <v>67</v>
      </c>
      <c r="I23" s="4">
        <v>3.7</v>
      </c>
      <c r="J23" s="17"/>
      <c r="K23" s="5">
        <f t="shared" ref="K23:K53" si="2">I23*J23</f>
        <v>0</v>
      </c>
    </row>
    <row r="24" spans="1:11" x14ac:dyDescent="0.25">
      <c r="C24" s="1"/>
      <c r="E24" s="2"/>
      <c r="G24" s="3">
        <v>4302</v>
      </c>
      <c r="H24" s="3" t="s">
        <v>68</v>
      </c>
      <c r="I24" s="4">
        <v>3.7</v>
      </c>
      <c r="J24" s="17"/>
      <c r="K24" s="5">
        <f t="shared" si="2"/>
        <v>0</v>
      </c>
    </row>
    <row r="25" spans="1:11" x14ac:dyDescent="0.25">
      <c r="C25" s="1"/>
      <c r="D25" s="7" t="s">
        <v>97</v>
      </c>
      <c r="E25" s="5">
        <f>SUM(E9:E23)</f>
        <v>0</v>
      </c>
      <c r="G25" s="3">
        <v>4303</v>
      </c>
      <c r="H25" s="3" t="s">
        <v>69</v>
      </c>
      <c r="I25" s="4">
        <v>3.7</v>
      </c>
      <c r="J25" s="17"/>
      <c r="K25" s="5">
        <f t="shared" si="2"/>
        <v>0</v>
      </c>
    </row>
    <row r="26" spans="1:11" ht="18" thickBot="1" x14ac:dyDescent="0.35">
      <c r="A26" s="28" t="s">
        <v>20</v>
      </c>
      <c r="B26" s="28"/>
      <c r="C26" s="28"/>
      <c r="D26" s="28"/>
      <c r="E26" s="31"/>
      <c r="G26" s="3">
        <v>4304</v>
      </c>
      <c r="H26" s="3" t="s">
        <v>70</v>
      </c>
      <c r="I26" s="4">
        <v>3.7</v>
      </c>
      <c r="J26" s="17"/>
      <c r="K26" s="5">
        <f t="shared" si="2"/>
        <v>0</v>
      </c>
    </row>
    <row r="27" spans="1:11" ht="15" customHeight="1" thickTop="1" x14ac:dyDescent="0.25">
      <c r="A27" s="3">
        <v>3101</v>
      </c>
      <c r="B27" s="3" t="s">
        <v>21</v>
      </c>
      <c r="C27" s="6">
        <v>1.4</v>
      </c>
      <c r="D27" s="17"/>
      <c r="E27" s="5">
        <f>C27*D27</f>
        <v>0</v>
      </c>
      <c r="G27" s="3">
        <v>4305</v>
      </c>
      <c r="H27" s="3" t="s">
        <v>71</v>
      </c>
      <c r="I27" s="4">
        <v>3.7</v>
      </c>
      <c r="J27" s="17"/>
      <c r="K27" s="5">
        <f t="shared" si="2"/>
        <v>0</v>
      </c>
    </row>
    <row r="28" spans="1:11" ht="15" customHeight="1" x14ac:dyDescent="0.25">
      <c r="A28" s="3">
        <v>3102</v>
      </c>
      <c r="B28" s="3" t="s">
        <v>22</v>
      </c>
      <c r="C28" s="6">
        <v>1.75</v>
      </c>
      <c r="D28" s="17"/>
      <c r="E28" s="5">
        <f t="shared" ref="E28:E51" si="3">C28*D28</f>
        <v>0</v>
      </c>
      <c r="G28" s="3">
        <v>4306</v>
      </c>
      <c r="H28" s="3" t="s">
        <v>72</v>
      </c>
      <c r="I28" s="4">
        <v>3.7</v>
      </c>
      <c r="J28" s="17"/>
      <c r="K28" s="5">
        <f t="shared" si="2"/>
        <v>0</v>
      </c>
    </row>
    <row r="29" spans="1:11" ht="15" customHeight="1" x14ac:dyDescent="0.25">
      <c r="A29" s="3">
        <v>3105</v>
      </c>
      <c r="B29" s="3" t="s">
        <v>23</v>
      </c>
      <c r="C29" s="6">
        <v>1.4</v>
      </c>
      <c r="D29" s="17"/>
      <c r="E29" s="5">
        <f t="shared" si="3"/>
        <v>0</v>
      </c>
      <c r="G29" s="3">
        <v>4307</v>
      </c>
      <c r="H29" s="3" t="s">
        <v>73</v>
      </c>
      <c r="I29" s="4">
        <v>3.7</v>
      </c>
      <c r="J29" s="17"/>
      <c r="K29" s="5">
        <f t="shared" si="2"/>
        <v>0</v>
      </c>
    </row>
    <row r="30" spans="1:11" ht="15" customHeight="1" x14ac:dyDescent="0.25">
      <c r="A30" s="3">
        <v>3106</v>
      </c>
      <c r="B30" s="3" t="s">
        <v>24</v>
      </c>
      <c r="C30" s="6">
        <v>1.4</v>
      </c>
      <c r="D30" s="17"/>
      <c r="E30" s="5">
        <f t="shared" si="3"/>
        <v>0</v>
      </c>
      <c r="G30" s="3">
        <v>4308</v>
      </c>
      <c r="H30" s="3" t="s">
        <v>74</v>
      </c>
      <c r="I30" s="4">
        <v>3.7</v>
      </c>
      <c r="J30" s="17"/>
      <c r="K30" s="5">
        <f t="shared" si="2"/>
        <v>0</v>
      </c>
    </row>
    <row r="31" spans="1:11" ht="15" customHeight="1" x14ac:dyDescent="0.25">
      <c r="A31" s="3">
        <v>3107</v>
      </c>
      <c r="B31" s="3" t="s">
        <v>25</v>
      </c>
      <c r="C31" s="6">
        <v>1.4</v>
      </c>
      <c r="D31" s="17"/>
      <c r="E31" s="5">
        <f t="shared" si="3"/>
        <v>0</v>
      </c>
      <c r="G31" s="3">
        <v>4309</v>
      </c>
      <c r="H31" s="3" t="s">
        <v>75</v>
      </c>
      <c r="I31" s="4">
        <v>3.7</v>
      </c>
      <c r="J31" s="17"/>
      <c r="K31" s="5">
        <f t="shared" si="2"/>
        <v>0</v>
      </c>
    </row>
    <row r="32" spans="1:11" ht="15" customHeight="1" x14ac:dyDescent="0.25">
      <c r="A32" s="3">
        <v>3108</v>
      </c>
      <c r="B32" s="3" t="s">
        <v>26</v>
      </c>
      <c r="C32" s="6">
        <v>1.4</v>
      </c>
      <c r="D32" s="17"/>
      <c r="E32" s="5">
        <f t="shared" si="3"/>
        <v>0</v>
      </c>
      <c r="G32" s="3">
        <v>4310</v>
      </c>
      <c r="H32" s="3" t="s">
        <v>76</v>
      </c>
      <c r="I32" s="4">
        <v>3.7</v>
      </c>
      <c r="J32" s="17"/>
      <c r="K32" s="5">
        <f t="shared" si="2"/>
        <v>0</v>
      </c>
    </row>
    <row r="33" spans="1:11" ht="15" customHeight="1" x14ac:dyDescent="0.25">
      <c r="A33" s="3">
        <v>3109</v>
      </c>
      <c r="B33" s="3" t="s">
        <v>27</v>
      </c>
      <c r="C33" s="6">
        <v>1.4</v>
      </c>
      <c r="D33" s="17"/>
      <c r="E33" s="5">
        <f t="shared" si="3"/>
        <v>0</v>
      </c>
      <c r="G33" s="3">
        <v>4311</v>
      </c>
      <c r="H33" s="3" t="s">
        <v>77</v>
      </c>
      <c r="I33" s="4">
        <v>3.7</v>
      </c>
      <c r="J33" s="17"/>
      <c r="K33" s="5">
        <f t="shared" si="2"/>
        <v>0</v>
      </c>
    </row>
    <row r="34" spans="1:11" ht="15" customHeight="1" x14ac:dyDescent="0.25">
      <c r="A34" s="3">
        <v>3111</v>
      </c>
      <c r="B34" s="3" t="s">
        <v>28</v>
      </c>
      <c r="C34" s="6">
        <v>1.4</v>
      </c>
      <c r="D34" s="17"/>
      <c r="E34" s="5">
        <f t="shared" si="3"/>
        <v>0</v>
      </c>
      <c r="G34" s="3">
        <v>4312</v>
      </c>
      <c r="H34" s="3" t="s">
        <v>78</v>
      </c>
      <c r="I34" s="4">
        <v>3.7</v>
      </c>
      <c r="J34" s="17"/>
      <c r="K34" s="5">
        <f t="shared" si="2"/>
        <v>0</v>
      </c>
    </row>
    <row r="35" spans="1:11" ht="15" customHeight="1" x14ac:dyDescent="0.25">
      <c r="A35" s="3">
        <v>3112</v>
      </c>
      <c r="B35" s="3" t="s">
        <v>29</v>
      </c>
      <c r="C35" s="6">
        <v>1.4</v>
      </c>
      <c r="D35" s="17"/>
      <c r="E35" s="5">
        <f t="shared" si="3"/>
        <v>0</v>
      </c>
      <c r="G35" s="3">
        <v>4313</v>
      </c>
      <c r="H35" s="3" t="s">
        <v>79</v>
      </c>
      <c r="I35" s="4">
        <v>3.7</v>
      </c>
      <c r="J35" s="17"/>
      <c r="K35" s="5">
        <f t="shared" si="2"/>
        <v>0</v>
      </c>
    </row>
    <row r="36" spans="1:11" ht="15" customHeight="1" x14ac:dyDescent="0.25">
      <c r="A36" s="3">
        <v>3113</v>
      </c>
      <c r="B36" s="3" t="s">
        <v>30</v>
      </c>
      <c r="C36" s="6">
        <v>1.4</v>
      </c>
      <c r="D36" s="17"/>
      <c r="E36" s="5">
        <f t="shared" si="3"/>
        <v>0</v>
      </c>
      <c r="G36" s="3">
        <v>4314</v>
      </c>
      <c r="H36" s="3" t="s">
        <v>80</v>
      </c>
      <c r="I36" s="4">
        <v>3.7</v>
      </c>
      <c r="J36" s="17"/>
      <c r="K36" s="5">
        <f t="shared" si="2"/>
        <v>0</v>
      </c>
    </row>
    <row r="37" spans="1:11" ht="15" customHeight="1" x14ac:dyDescent="0.25">
      <c r="A37" s="3">
        <v>3114</v>
      </c>
      <c r="B37" s="3" t="s">
        <v>31</v>
      </c>
      <c r="C37" s="6">
        <v>1.4</v>
      </c>
      <c r="D37" s="17"/>
      <c r="E37" s="5">
        <f t="shared" si="3"/>
        <v>0</v>
      </c>
      <c r="G37" s="3">
        <v>4315</v>
      </c>
      <c r="H37" s="3" t="s">
        <v>81</v>
      </c>
      <c r="I37" s="4">
        <v>3.7</v>
      </c>
      <c r="J37" s="17"/>
      <c r="K37" s="5">
        <f t="shared" si="2"/>
        <v>0</v>
      </c>
    </row>
    <row r="38" spans="1:11" ht="15" customHeight="1" x14ac:dyDescent="0.25">
      <c r="A38" s="3">
        <v>3115</v>
      </c>
      <c r="B38" s="3" t="s">
        <v>32</v>
      </c>
      <c r="C38" s="6">
        <v>1.4</v>
      </c>
      <c r="D38" s="17"/>
      <c r="E38" s="5">
        <f t="shared" si="3"/>
        <v>0</v>
      </c>
      <c r="G38" s="3">
        <v>4316</v>
      </c>
      <c r="H38" s="3" t="s">
        <v>82</v>
      </c>
      <c r="I38" s="4">
        <v>3.7</v>
      </c>
      <c r="J38" s="17"/>
      <c r="K38" s="5">
        <f t="shared" si="2"/>
        <v>0</v>
      </c>
    </row>
    <row r="39" spans="1:11" ht="15" customHeight="1" x14ac:dyDescent="0.25">
      <c r="A39" s="3">
        <v>3116</v>
      </c>
      <c r="B39" s="3" t="s">
        <v>33</v>
      </c>
      <c r="C39" s="6">
        <v>1.4</v>
      </c>
      <c r="D39" s="17"/>
      <c r="E39" s="5">
        <f t="shared" si="3"/>
        <v>0</v>
      </c>
      <c r="G39" s="3">
        <v>4317</v>
      </c>
      <c r="H39" s="3" t="s">
        <v>83</v>
      </c>
      <c r="I39" s="4">
        <v>3.7</v>
      </c>
      <c r="J39" s="17"/>
      <c r="K39" s="5">
        <f t="shared" si="2"/>
        <v>0</v>
      </c>
    </row>
    <row r="40" spans="1:11" ht="15" customHeight="1" x14ac:dyDescent="0.25">
      <c r="A40" s="3">
        <v>3117</v>
      </c>
      <c r="B40" s="3" t="s">
        <v>34</v>
      </c>
      <c r="C40" s="6">
        <v>1.75</v>
      </c>
      <c r="D40" s="17"/>
      <c r="E40" s="5">
        <f t="shared" si="3"/>
        <v>0</v>
      </c>
      <c r="G40" s="3">
        <v>4318</v>
      </c>
      <c r="H40" s="3" t="s">
        <v>84</v>
      </c>
      <c r="I40" s="4">
        <v>3.7</v>
      </c>
      <c r="J40" s="17"/>
      <c r="K40" s="5">
        <f t="shared" si="2"/>
        <v>0</v>
      </c>
    </row>
    <row r="41" spans="1:11" ht="15" customHeight="1" x14ac:dyDescent="0.25">
      <c r="A41" s="3">
        <v>3119</v>
      </c>
      <c r="B41" s="3" t="s">
        <v>35</v>
      </c>
      <c r="C41" s="6">
        <v>1.4</v>
      </c>
      <c r="D41" s="17"/>
      <c r="E41" s="5">
        <f t="shared" si="3"/>
        <v>0</v>
      </c>
      <c r="G41" s="3">
        <v>4319</v>
      </c>
      <c r="H41" s="3" t="s">
        <v>85</v>
      </c>
      <c r="I41" s="4">
        <v>3.7</v>
      </c>
      <c r="J41" s="17"/>
      <c r="K41" s="5">
        <f t="shared" si="2"/>
        <v>0</v>
      </c>
    </row>
    <row r="42" spans="1:11" ht="15" customHeight="1" x14ac:dyDescent="0.25">
      <c r="A42" s="3">
        <v>3120</v>
      </c>
      <c r="B42" s="3" t="s">
        <v>36</v>
      </c>
      <c r="C42" s="6">
        <v>1.4</v>
      </c>
      <c r="D42" s="17"/>
      <c r="E42" s="5">
        <f t="shared" si="3"/>
        <v>0</v>
      </c>
      <c r="G42" s="3">
        <v>4320</v>
      </c>
      <c r="H42" s="3" t="s">
        <v>86</v>
      </c>
      <c r="I42" s="4">
        <v>3.7</v>
      </c>
      <c r="J42" s="17"/>
      <c r="K42" s="5">
        <f t="shared" si="2"/>
        <v>0</v>
      </c>
    </row>
    <row r="43" spans="1:11" ht="15" customHeight="1" x14ac:dyDescent="0.25">
      <c r="A43" s="3">
        <v>3121</v>
      </c>
      <c r="B43" s="3" t="s">
        <v>37</v>
      </c>
      <c r="C43" s="6">
        <v>1.75</v>
      </c>
      <c r="D43" s="17"/>
      <c r="E43" s="5">
        <f t="shared" si="3"/>
        <v>0</v>
      </c>
      <c r="G43" s="3">
        <v>4321</v>
      </c>
      <c r="H43" s="3" t="s">
        <v>87</v>
      </c>
      <c r="I43" s="4">
        <v>3.7</v>
      </c>
      <c r="J43" s="17"/>
      <c r="K43" s="5">
        <f t="shared" si="2"/>
        <v>0</v>
      </c>
    </row>
    <row r="44" spans="1:11" ht="15" customHeight="1" x14ac:dyDescent="0.25">
      <c r="A44" s="3">
        <v>3122</v>
      </c>
      <c r="B44" s="3" t="s">
        <v>38</v>
      </c>
      <c r="C44" s="6">
        <v>1.4</v>
      </c>
      <c r="D44" s="17"/>
      <c r="E44" s="5">
        <f t="shared" si="3"/>
        <v>0</v>
      </c>
      <c r="G44" s="3">
        <v>4322</v>
      </c>
      <c r="H44" s="3" t="s">
        <v>88</v>
      </c>
      <c r="I44" s="4">
        <v>3.7</v>
      </c>
      <c r="J44" s="17"/>
      <c r="K44" s="5">
        <f t="shared" si="2"/>
        <v>0</v>
      </c>
    </row>
    <row r="45" spans="1:11" ht="15" customHeight="1" x14ac:dyDescent="0.25">
      <c r="A45" s="3">
        <v>3123</v>
      </c>
      <c r="B45" s="3" t="s">
        <v>39</v>
      </c>
      <c r="C45" s="6">
        <v>1.4</v>
      </c>
      <c r="D45" s="17"/>
      <c r="E45" s="5">
        <f t="shared" si="3"/>
        <v>0</v>
      </c>
      <c r="G45" s="3">
        <v>4323</v>
      </c>
      <c r="H45" s="3" t="s">
        <v>89</v>
      </c>
      <c r="I45" s="4">
        <v>3.7</v>
      </c>
      <c r="J45" s="17"/>
      <c r="K45" s="5">
        <f t="shared" si="2"/>
        <v>0</v>
      </c>
    </row>
    <row r="46" spans="1:11" ht="15" customHeight="1" x14ac:dyDescent="0.25">
      <c r="A46" s="3">
        <v>3124</v>
      </c>
      <c r="B46" s="3" t="s">
        <v>40</v>
      </c>
      <c r="C46" s="6">
        <v>3.05</v>
      </c>
      <c r="D46" s="17"/>
      <c r="E46" s="5">
        <f t="shared" si="3"/>
        <v>0</v>
      </c>
      <c r="G46" s="3">
        <v>4324</v>
      </c>
      <c r="H46" s="3" t="s">
        <v>90</v>
      </c>
      <c r="I46" s="4">
        <v>3.7</v>
      </c>
      <c r="J46" s="17"/>
      <c r="K46" s="5">
        <f t="shared" si="2"/>
        <v>0</v>
      </c>
    </row>
    <row r="47" spans="1:11" ht="15" customHeight="1" x14ac:dyDescent="0.25">
      <c r="A47" s="3">
        <v>3126</v>
      </c>
      <c r="B47" s="3" t="s">
        <v>41</v>
      </c>
      <c r="C47" s="6">
        <v>1.4</v>
      </c>
      <c r="D47" s="17"/>
      <c r="E47" s="5">
        <f t="shared" si="3"/>
        <v>0</v>
      </c>
      <c r="G47" s="3">
        <v>4325</v>
      </c>
      <c r="H47" s="3" t="s">
        <v>91</v>
      </c>
      <c r="I47" s="4">
        <v>3.7</v>
      </c>
      <c r="J47" s="17"/>
      <c r="K47" s="5">
        <f t="shared" si="2"/>
        <v>0</v>
      </c>
    </row>
    <row r="48" spans="1:11" ht="15" customHeight="1" x14ac:dyDescent="0.25">
      <c r="A48" s="3">
        <v>3127</v>
      </c>
      <c r="B48" s="3" t="s">
        <v>42</v>
      </c>
      <c r="C48" s="6">
        <v>1.75</v>
      </c>
      <c r="D48" s="17"/>
      <c r="E48" s="5">
        <f t="shared" si="3"/>
        <v>0</v>
      </c>
      <c r="G48" s="3">
        <v>4326</v>
      </c>
      <c r="H48" s="3" t="s">
        <v>92</v>
      </c>
      <c r="I48" s="4">
        <v>3.7</v>
      </c>
      <c r="J48" s="17"/>
      <c r="K48" s="5">
        <f t="shared" si="2"/>
        <v>0</v>
      </c>
    </row>
    <row r="49" spans="1:12" ht="15" customHeight="1" x14ac:dyDescent="0.25">
      <c r="A49" s="3">
        <v>3128</v>
      </c>
      <c r="B49" s="3" t="s">
        <v>43</v>
      </c>
      <c r="C49" s="6">
        <v>2.0499999999999998</v>
      </c>
      <c r="D49" s="17"/>
      <c r="E49" s="5">
        <f t="shared" si="3"/>
        <v>0</v>
      </c>
      <c r="G49" s="3">
        <v>4327</v>
      </c>
      <c r="H49" s="3" t="s">
        <v>93</v>
      </c>
      <c r="I49" s="4">
        <v>3.7</v>
      </c>
      <c r="J49" s="17"/>
      <c r="K49" s="5">
        <f t="shared" si="2"/>
        <v>0</v>
      </c>
    </row>
    <row r="50" spans="1:12" ht="15" customHeight="1" x14ac:dyDescent="0.25">
      <c r="A50" s="3">
        <v>3129</v>
      </c>
      <c r="B50" s="3" t="s">
        <v>44</v>
      </c>
      <c r="C50" s="6">
        <v>1.4</v>
      </c>
      <c r="D50" s="17"/>
      <c r="E50" s="5">
        <f t="shared" si="3"/>
        <v>0</v>
      </c>
      <c r="G50" s="3">
        <v>4328</v>
      </c>
      <c r="H50" s="3" t="s">
        <v>94</v>
      </c>
      <c r="I50" s="4">
        <v>3.7</v>
      </c>
      <c r="J50" s="17"/>
      <c r="K50" s="5">
        <f t="shared" si="2"/>
        <v>0</v>
      </c>
    </row>
    <row r="51" spans="1:12" ht="15" customHeight="1" x14ac:dyDescent="0.25">
      <c r="A51" s="3">
        <v>1604</v>
      </c>
      <c r="B51" s="3" t="s">
        <v>45</v>
      </c>
      <c r="C51" s="6">
        <v>2.2999999999999998</v>
      </c>
      <c r="D51" s="17"/>
      <c r="E51" s="5">
        <f t="shared" si="3"/>
        <v>0</v>
      </c>
      <c r="G51" s="3">
        <v>4329</v>
      </c>
      <c r="H51" s="3" t="s">
        <v>95</v>
      </c>
      <c r="I51" s="4">
        <v>3.7</v>
      </c>
      <c r="J51" s="17"/>
      <c r="K51" s="5">
        <f t="shared" si="2"/>
        <v>0</v>
      </c>
    </row>
    <row r="52" spans="1:12" x14ac:dyDescent="0.25">
      <c r="A52" s="9"/>
      <c r="B52" s="9"/>
      <c r="C52" s="10"/>
      <c r="D52" s="9"/>
      <c r="E52" s="11"/>
      <c r="G52" s="3">
        <v>4330</v>
      </c>
      <c r="H52" s="3" t="s">
        <v>96</v>
      </c>
      <c r="I52" s="4">
        <v>3.7</v>
      </c>
      <c r="J52" s="17"/>
      <c r="K52" s="5">
        <f t="shared" si="2"/>
        <v>0</v>
      </c>
    </row>
    <row r="53" spans="1:12" x14ac:dyDescent="0.25">
      <c r="A53" s="9"/>
      <c r="B53" s="9"/>
      <c r="C53" s="10"/>
      <c r="D53" s="12" t="s">
        <v>99</v>
      </c>
      <c r="E53" s="13">
        <f>SUM(E27:E51)</f>
        <v>0</v>
      </c>
      <c r="G53" s="3">
        <v>4399</v>
      </c>
      <c r="H53" s="3" t="s">
        <v>66</v>
      </c>
      <c r="I53" s="4">
        <v>3.7</v>
      </c>
      <c r="J53" s="17"/>
      <c r="K53" s="5">
        <f t="shared" si="2"/>
        <v>0</v>
      </c>
    </row>
    <row r="54" spans="1:12" ht="18" thickBot="1" x14ac:dyDescent="0.35">
      <c r="A54" s="28" t="s">
        <v>46</v>
      </c>
      <c r="B54" s="8"/>
      <c r="C54" s="8"/>
      <c r="D54" s="8"/>
      <c r="E54" s="14"/>
      <c r="I54" s="1"/>
    </row>
    <row r="55" spans="1:12" ht="15.75" thickTop="1" x14ac:dyDescent="0.25">
      <c r="A55" s="3">
        <v>2202</v>
      </c>
      <c r="B55" s="3" t="s">
        <v>47</v>
      </c>
      <c r="C55" s="6">
        <v>0.32</v>
      </c>
      <c r="D55" s="17"/>
      <c r="E55" s="5">
        <f>C55*D55</f>
        <v>0</v>
      </c>
      <c r="I55" s="1"/>
      <c r="J55" s="12" t="s">
        <v>101</v>
      </c>
      <c r="K55" s="13">
        <f>SUM(K22:K53)</f>
        <v>0</v>
      </c>
    </row>
    <row r="56" spans="1:12" x14ac:dyDescent="0.25">
      <c r="A56" s="3">
        <v>2203</v>
      </c>
      <c r="B56" s="3" t="s">
        <v>48</v>
      </c>
      <c r="C56" s="6">
        <v>0.32</v>
      </c>
      <c r="D56" s="17"/>
      <c r="E56" s="5">
        <f t="shared" ref="E56:E64" si="4">C56*D56</f>
        <v>0</v>
      </c>
      <c r="I56" s="1"/>
      <c r="J56" s="12"/>
      <c r="K56" s="33"/>
    </row>
    <row r="57" spans="1:12" x14ac:dyDescent="0.25">
      <c r="A57" s="3">
        <v>2204</v>
      </c>
      <c r="B57" s="3" t="s">
        <v>49</v>
      </c>
      <c r="C57" s="6">
        <v>0.32</v>
      </c>
      <c r="D57" s="17"/>
      <c r="E57" s="5">
        <f t="shared" si="4"/>
        <v>0</v>
      </c>
      <c r="I57" s="1"/>
      <c r="L57" s="9"/>
    </row>
    <row r="58" spans="1:12" x14ac:dyDescent="0.25">
      <c r="A58" s="3">
        <v>2205</v>
      </c>
      <c r="B58" s="3" t="s">
        <v>50</v>
      </c>
      <c r="C58" s="6">
        <v>0.37</v>
      </c>
      <c r="D58" s="17"/>
      <c r="E58" s="5">
        <f t="shared" si="4"/>
        <v>0</v>
      </c>
      <c r="G58" s="9"/>
      <c r="I58" s="20"/>
      <c r="J58" s="32" t="s">
        <v>109</v>
      </c>
      <c r="K58" s="5">
        <f>E25+E53+E66+K19+K55</f>
        <v>0</v>
      </c>
      <c r="L58" s="9"/>
    </row>
    <row r="59" spans="1:12" x14ac:dyDescent="0.25">
      <c r="A59" s="3">
        <v>2207</v>
      </c>
      <c r="B59" s="3" t="s">
        <v>118</v>
      </c>
      <c r="C59" s="6">
        <v>0.34</v>
      </c>
      <c r="D59" s="17"/>
      <c r="E59" s="5">
        <f t="shared" si="4"/>
        <v>0</v>
      </c>
      <c r="G59" s="9"/>
      <c r="H59" s="9"/>
      <c r="I59" s="20"/>
      <c r="J59" s="9"/>
      <c r="K59" s="9"/>
      <c r="L59" s="9"/>
    </row>
    <row r="60" spans="1:12" x14ac:dyDescent="0.25">
      <c r="A60" s="3">
        <v>3110</v>
      </c>
      <c r="B60" s="3" t="s">
        <v>51</v>
      </c>
      <c r="C60" s="6">
        <v>0.9</v>
      </c>
      <c r="D60" s="17"/>
      <c r="E60" s="5">
        <f t="shared" si="4"/>
        <v>0</v>
      </c>
      <c r="G60" s="9"/>
      <c r="H60" s="24" t="s">
        <v>110</v>
      </c>
      <c r="I60" s="25" t="s">
        <v>112</v>
      </c>
      <c r="J60" s="24" t="s">
        <v>112</v>
      </c>
      <c r="K60" s="9"/>
      <c r="L60" s="9"/>
    </row>
    <row r="61" spans="1:12" x14ac:dyDescent="0.25">
      <c r="A61" s="3">
        <v>3118</v>
      </c>
      <c r="B61" s="3" t="s">
        <v>52</v>
      </c>
      <c r="C61" s="6">
        <v>1.1499999999999999</v>
      </c>
      <c r="D61" s="17"/>
      <c r="E61" s="5">
        <f t="shared" si="4"/>
        <v>0</v>
      </c>
      <c r="G61" s="9"/>
      <c r="H61" s="26" t="s">
        <v>111</v>
      </c>
      <c r="I61" s="27" t="s">
        <v>113</v>
      </c>
      <c r="J61" s="26" t="s">
        <v>114</v>
      </c>
      <c r="K61" s="9"/>
      <c r="L61" s="9"/>
    </row>
    <row r="62" spans="1:12" x14ac:dyDescent="0.25">
      <c r="A62" s="3">
        <v>3124</v>
      </c>
      <c r="B62" s="3" t="s">
        <v>119</v>
      </c>
      <c r="C62" s="6">
        <v>0.55000000000000004</v>
      </c>
      <c r="D62" s="17"/>
      <c r="E62" s="5">
        <f t="shared" si="4"/>
        <v>0</v>
      </c>
      <c r="G62" s="9"/>
      <c r="H62" s="22"/>
      <c r="I62" s="23"/>
      <c r="J62" s="22"/>
      <c r="K62" s="9"/>
      <c r="L62" s="9"/>
    </row>
    <row r="63" spans="1:12" x14ac:dyDescent="0.25">
      <c r="A63" s="3">
        <v>1601</v>
      </c>
      <c r="B63" s="3" t="s">
        <v>53</v>
      </c>
      <c r="C63" s="6">
        <v>1.1499999999999999</v>
      </c>
      <c r="D63" s="17"/>
      <c r="E63" s="5">
        <f t="shared" si="4"/>
        <v>0</v>
      </c>
      <c r="G63" s="9"/>
      <c r="H63" s="21"/>
      <c r="I63" s="21"/>
      <c r="J63" s="21"/>
      <c r="K63" s="9"/>
      <c r="L63" s="9"/>
    </row>
    <row r="64" spans="1:12" x14ac:dyDescent="0.25">
      <c r="A64" s="3">
        <v>1603</v>
      </c>
      <c r="B64" s="3" t="s">
        <v>54</v>
      </c>
      <c r="C64" s="6">
        <v>3.7</v>
      </c>
      <c r="D64" s="17"/>
      <c r="E64" s="5">
        <f t="shared" si="4"/>
        <v>0</v>
      </c>
      <c r="G64" s="9"/>
      <c r="H64" s="9"/>
      <c r="I64" s="9"/>
      <c r="J64" s="9"/>
      <c r="K64" s="9"/>
      <c r="L64" s="9"/>
    </row>
    <row r="66" spans="4:11" x14ac:dyDescent="0.25">
      <c r="D66" s="12" t="s">
        <v>100</v>
      </c>
      <c r="E66" s="13">
        <f>SUM(E55:E64)</f>
        <v>0</v>
      </c>
      <c r="G66" s="7" t="s">
        <v>116</v>
      </c>
      <c r="H66" s="16"/>
      <c r="J66" s="7" t="s">
        <v>115</v>
      </c>
      <c r="K66" s="16"/>
    </row>
  </sheetData>
  <sheetProtection sheet="1" selectLockedCells="1"/>
  <mergeCells count="7">
    <mergeCell ref="H5:K5"/>
    <mergeCell ref="B1:E2"/>
    <mergeCell ref="A3:E4"/>
    <mergeCell ref="H1:K1"/>
    <mergeCell ref="H2:K2"/>
    <mergeCell ref="H3:K3"/>
    <mergeCell ref="H4:K4"/>
  </mergeCells>
  <pageMargins left="0.25" right="0.25" top="0.75" bottom="0.75" header="0.3" footer="0.3"/>
  <pageSetup scale="6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FrOsTbYtE</dc:creator>
  <cp:lastModifiedBy>Francisco Garcia</cp:lastModifiedBy>
  <cp:lastPrinted>2019-09-03T11:27:00Z</cp:lastPrinted>
  <dcterms:created xsi:type="dcterms:W3CDTF">2016-03-23T18:47:57Z</dcterms:created>
  <dcterms:modified xsi:type="dcterms:W3CDTF">2019-09-03T11:27:06Z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f9e3c372-3a58-421c-9f06-4ab6eb0a7314</vt:lpwstr>
  </property>
</Properties>
</file>